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0" yWindow="1530" windowWidth="15510" windowHeight="11715" activeTab="0"/>
  </bookViews>
  <sheets>
    <sheet name="メイン" sheetId="1" r:id="rId1"/>
    <sheet name="製品部品マスタ" sheetId="2" r:id="rId2"/>
  </sheets>
  <definedNames/>
  <calcPr fullCalcOnLoad="1"/>
</workbook>
</file>

<file path=xl/comments1.xml><?xml version="1.0" encoding="utf-8"?>
<comments xmlns="http://schemas.openxmlformats.org/spreadsheetml/2006/main">
  <authors>
    <author>花本篤人</author>
  </authors>
  <commentList>
    <comment ref="D22" authorId="0">
      <text>
        <r>
          <rPr>
            <sz val="9"/>
            <rFont val="ＭＳ Ｐゴシック"/>
            <family val="3"/>
          </rPr>
          <t xml:space="preserve">数量を入力して下さい
</t>
        </r>
      </text>
    </comment>
    <comment ref="B22" authorId="0">
      <text>
        <r>
          <rPr>
            <b/>
            <sz val="9"/>
            <rFont val="ＭＳ Ｐゴシック"/>
            <family val="3"/>
          </rPr>
          <t>製品CD入力して下さい（１～５）
製品名は自動的に表示されます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花本篤人</author>
  </authors>
  <commentList>
    <comment ref="E3" authorId="0">
      <text>
        <r>
          <rPr>
            <b/>
            <sz val="9"/>
            <rFont val="ＭＳ Ｐゴシック"/>
            <family val="3"/>
          </rPr>
          <t>数量を変更してみて下さい</t>
        </r>
      </text>
    </comment>
    <comment ref="H3" authorId="0">
      <text>
        <r>
          <rPr>
            <b/>
            <sz val="9"/>
            <rFont val="ＭＳ Ｐゴシック"/>
            <family val="3"/>
          </rPr>
          <t>数量を変更してみて下さい</t>
        </r>
      </text>
    </comment>
    <comment ref="K3" authorId="0">
      <text>
        <r>
          <rPr>
            <b/>
            <sz val="9"/>
            <rFont val="ＭＳ Ｐゴシック"/>
            <family val="3"/>
          </rPr>
          <t>数量を変更してみて下さい</t>
        </r>
      </text>
    </comment>
    <comment ref="C3" authorId="0">
      <text>
        <r>
          <rPr>
            <sz val="9"/>
            <rFont val="ＭＳ Ｐゴシック"/>
            <family val="3"/>
          </rPr>
          <t xml:space="preserve">部品ＣＤを変更してみて下さい
</t>
        </r>
      </text>
    </comment>
    <comment ref="F3" authorId="0">
      <text>
        <r>
          <rPr>
            <sz val="9"/>
            <rFont val="ＭＳ Ｐゴシック"/>
            <family val="3"/>
          </rPr>
          <t xml:space="preserve">部品ＣＤを変更してみて下さい
</t>
        </r>
      </text>
    </comment>
    <comment ref="I3" authorId="0">
      <text>
        <r>
          <rPr>
            <sz val="9"/>
            <rFont val="ＭＳ Ｐゴシック"/>
            <family val="3"/>
          </rPr>
          <t xml:space="preserve">部品ＣＤを変更してみて下さい
</t>
        </r>
      </text>
    </comment>
  </commentList>
</comments>
</file>

<file path=xl/sharedStrings.xml><?xml version="1.0" encoding="utf-8"?>
<sst xmlns="http://schemas.openxmlformats.org/spreadsheetml/2006/main" count="44" uniqueCount="34">
  <si>
    <t>製品CD</t>
  </si>
  <si>
    <t>製品名</t>
  </si>
  <si>
    <t>部品１</t>
  </si>
  <si>
    <t>部品２</t>
  </si>
  <si>
    <t>部品３</t>
  </si>
  <si>
    <t>部品４</t>
  </si>
  <si>
    <t>部品５</t>
  </si>
  <si>
    <t>部品６</t>
  </si>
  <si>
    <t>部品７</t>
  </si>
  <si>
    <t>部品８</t>
  </si>
  <si>
    <t>部品９</t>
  </si>
  <si>
    <t>部品１０</t>
  </si>
  <si>
    <t>製品名</t>
  </si>
  <si>
    <t>数量</t>
  </si>
  <si>
    <t>部品CD</t>
  </si>
  <si>
    <t>部品名</t>
  </si>
  <si>
    <t>No</t>
  </si>
  <si>
    <t>部品発注データ</t>
  </si>
  <si>
    <t>製品受注データ</t>
  </si>
  <si>
    <t>製品１</t>
  </si>
  <si>
    <t>製品２</t>
  </si>
  <si>
    <t>製品３</t>
  </si>
  <si>
    <t>製品４</t>
  </si>
  <si>
    <t>製品５</t>
  </si>
  <si>
    <t>製品マスタ</t>
  </si>
  <si>
    <t>部品マスタ</t>
  </si>
  <si>
    <t>部品１１</t>
  </si>
  <si>
    <t>製品
CD</t>
  </si>
  <si>
    <t>部品
CD</t>
  </si>
  <si>
    <t>CD</t>
  </si>
  <si>
    <t>名称</t>
  </si>
  <si>
    <t>使用部品１</t>
  </si>
  <si>
    <t>使用部品２</t>
  </si>
  <si>
    <t>使用部品３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</si>
</sst>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7</xdr:col>
      <xdr:colOff>723900</xdr:colOff>
      <xdr:row>18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247650" y="152400"/>
          <a:ext cx="3905250" cy="2981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1</xdr:row>
      <xdr:rowOff>57150</xdr:rowOff>
    </xdr:from>
    <xdr:to>
      <xdr:col>6</xdr:col>
      <xdr:colOff>304800</xdr:colOff>
      <xdr:row>2</xdr:row>
      <xdr:rowOff>114300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04825" y="228600"/>
          <a:ext cx="2638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部品展開マクロサンプル</a:t>
          </a:r>
        </a:p>
      </xdr:txBody>
    </xdr:sp>
    <xdr:clientData/>
  </xdr:twoCellAnchor>
  <xdr:twoCellAnchor>
    <xdr:from>
      <xdr:col>3</xdr:col>
      <xdr:colOff>381000</xdr:colOff>
      <xdr:row>16</xdr:row>
      <xdr:rowOff>133350</xdr:rowOff>
    </xdr:from>
    <xdr:to>
      <xdr:col>7</xdr:col>
      <xdr:colOff>495300</xdr:colOff>
      <xdr:row>17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295525" y="2876550"/>
          <a:ext cx="1628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Copy right 2009 ComValue corp</a:t>
          </a:r>
        </a:p>
      </xdr:txBody>
    </xdr:sp>
    <xdr:clientData/>
  </xdr:twoCellAnchor>
  <xdr:twoCellAnchor>
    <xdr:from>
      <xdr:col>1</xdr:col>
      <xdr:colOff>295275</xdr:colOff>
      <xdr:row>3</xdr:row>
      <xdr:rowOff>152400</xdr:rowOff>
    </xdr:from>
    <xdr:to>
      <xdr:col>2</xdr:col>
      <xdr:colOff>466725</xdr:colOff>
      <xdr:row>7</xdr:row>
      <xdr:rowOff>123825</xdr:rowOff>
    </xdr:to>
    <xdr:sp>
      <xdr:nvSpPr>
        <xdr:cNvPr id="4" name="Rectangle 5"/>
        <xdr:cNvSpPr>
          <a:spLocks/>
        </xdr:cNvSpPr>
      </xdr:nvSpPr>
      <xdr:spPr>
        <a:xfrm>
          <a:off x="581025" y="666750"/>
          <a:ext cx="762000" cy="6572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製品受注
データ</a:t>
          </a:r>
        </a:p>
      </xdr:txBody>
    </xdr:sp>
    <xdr:clientData/>
  </xdr:twoCellAnchor>
  <xdr:twoCellAnchor>
    <xdr:from>
      <xdr:col>1</xdr:col>
      <xdr:colOff>276225</xdr:colOff>
      <xdr:row>12</xdr:row>
      <xdr:rowOff>57150</xdr:rowOff>
    </xdr:from>
    <xdr:to>
      <xdr:col>2</xdr:col>
      <xdr:colOff>447675</xdr:colOff>
      <xdr:row>16</xdr:row>
      <xdr:rowOff>28575</xdr:rowOff>
    </xdr:to>
    <xdr:sp>
      <xdr:nvSpPr>
        <xdr:cNvPr id="5" name="Rectangle 6"/>
        <xdr:cNvSpPr>
          <a:spLocks/>
        </xdr:cNvSpPr>
      </xdr:nvSpPr>
      <xdr:spPr>
        <a:xfrm>
          <a:off x="561975" y="2114550"/>
          <a:ext cx="762000" cy="6572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部品発注
データ</a:t>
          </a:r>
        </a:p>
      </xdr:txBody>
    </xdr:sp>
    <xdr:clientData/>
  </xdr:twoCellAnchor>
  <xdr:twoCellAnchor>
    <xdr:from>
      <xdr:col>2</xdr:col>
      <xdr:colOff>952500</xdr:colOff>
      <xdr:row>7</xdr:row>
      <xdr:rowOff>142875</xdr:rowOff>
    </xdr:from>
    <xdr:to>
      <xdr:col>5</xdr:col>
      <xdr:colOff>95250</xdr:colOff>
      <xdr:row>11</xdr:row>
      <xdr:rowOff>114300</xdr:rowOff>
    </xdr:to>
    <xdr:sp>
      <xdr:nvSpPr>
        <xdr:cNvPr id="6" name="Rectangle 7"/>
        <xdr:cNvSpPr>
          <a:spLocks/>
        </xdr:cNvSpPr>
      </xdr:nvSpPr>
      <xdr:spPr>
        <a:xfrm>
          <a:off x="1828800" y="1343025"/>
          <a:ext cx="8191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部品製品
マスタ</a:t>
          </a:r>
        </a:p>
      </xdr:txBody>
    </xdr:sp>
    <xdr:clientData/>
  </xdr:twoCellAnchor>
  <xdr:twoCellAnchor>
    <xdr:from>
      <xdr:col>2</xdr:col>
      <xdr:colOff>85725</xdr:colOff>
      <xdr:row>7</xdr:row>
      <xdr:rowOff>152400</xdr:rowOff>
    </xdr:from>
    <xdr:to>
      <xdr:col>2</xdr:col>
      <xdr:colOff>85725</xdr:colOff>
      <xdr:row>12</xdr:row>
      <xdr:rowOff>38100</xdr:rowOff>
    </xdr:to>
    <xdr:sp>
      <xdr:nvSpPr>
        <xdr:cNvPr id="7" name="Line 8"/>
        <xdr:cNvSpPr>
          <a:spLocks/>
        </xdr:cNvSpPr>
      </xdr:nvSpPr>
      <xdr:spPr>
        <a:xfrm>
          <a:off x="962025" y="1352550"/>
          <a:ext cx="0" cy="74295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8</xdr:row>
      <xdr:rowOff>133350</xdr:rowOff>
    </xdr:from>
    <xdr:to>
      <xdr:col>2</xdr:col>
      <xdr:colOff>552450</xdr:colOff>
      <xdr:row>10</xdr:row>
      <xdr:rowOff>152400</xdr:rowOff>
    </xdr:to>
    <xdr:sp>
      <xdr:nvSpPr>
        <xdr:cNvPr id="8" name="Rectangle 12"/>
        <xdr:cNvSpPr>
          <a:spLocks/>
        </xdr:cNvSpPr>
      </xdr:nvSpPr>
      <xdr:spPr>
        <a:xfrm>
          <a:off x="485775" y="1504950"/>
          <a:ext cx="942975" cy="3619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590550</xdr:colOff>
      <xdr:row>9</xdr:row>
      <xdr:rowOff>133350</xdr:rowOff>
    </xdr:from>
    <xdr:to>
      <xdr:col>2</xdr:col>
      <xdr:colOff>952500</xdr:colOff>
      <xdr:row>9</xdr:row>
      <xdr:rowOff>133350</xdr:rowOff>
    </xdr:to>
    <xdr:sp>
      <xdr:nvSpPr>
        <xdr:cNvPr id="9" name="Line 13"/>
        <xdr:cNvSpPr>
          <a:spLocks/>
        </xdr:cNvSpPr>
      </xdr:nvSpPr>
      <xdr:spPr>
        <a:xfrm flipH="1">
          <a:off x="1466850" y="1676400"/>
          <a:ext cx="36195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3</xdr:row>
      <xdr:rowOff>123825</xdr:rowOff>
    </xdr:from>
    <xdr:to>
      <xdr:col>5</xdr:col>
      <xdr:colOff>257175</xdr:colOff>
      <xdr:row>6</xdr:row>
      <xdr:rowOff>95250</xdr:rowOff>
    </xdr:to>
    <xdr:sp>
      <xdr:nvSpPr>
        <xdr:cNvPr id="10" name="AutoShape 16"/>
        <xdr:cNvSpPr>
          <a:spLocks/>
        </xdr:cNvSpPr>
      </xdr:nvSpPr>
      <xdr:spPr>
        <a:xfrm>
          <a:off x="1590675" y="638175"/>
          <a:ext cx="1219200" cy="485775"/>
        </a:xfrm>
        <a:prstGeom prst="wedgeRoundRectCallout">
          <a:avLst>
            <a:gd name="adj1" fmla="val -60157"/>
            <a:gd name="adj2" fmla="val 128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集計ボタンを押して下さい</a:t>
          </a:r>
        </a:p>
      </xdr:txBody>
    </xdr:sp>
    <xdr:clientData/>
  </xdr:twoCellAnchor>
  <xdr:twoCellAnchor>
    <xdr:from>
      <xdr:col>2</xdr:col>
      <xdr:colOff>447675</xdr:colOff>
      <xdr:row>14</xdr:row>
      <xdr:rowOff>47625</xdr:rowOff>
    </xdr:from>
    <xdr:to>
      <xdr:col>2</xdr:col>
      <xdr:colOff>628650</xdr:colOff>
      <xdr:row>14</xdr:row>
      <xdr:rowOff>47625</xdr:rowOff>
    </xdr:to>
    <xdr:sp>
      <xdr:nvSpPr>
        <xdr:cNvPr id="11" name="Line 18"/>
        <xdr:cNvSpPr>
          <a:spLocks/>
        </xdr:cNvSpPr>
      </xdr:nvSpPr>
      <xdr:spPr>
        <a:xfrm>
          <a:off x="1323975" y="2447925"/>
          <a:ext cx="180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9</xdr:row>
      <xdr:rowOff>142875</xdr:rowOff>
    </xdr:from>
    <xdr:to>
      <xdr:col>6</xdr:col>
      <xdr:colOff>0</xdr:colOff>
      <xdr:row>9</xdr:row>
      <xdr:rowOff>142875</xdr:rowOff>
    </xdr:to>
    <xdr:sp>
      <xdr:nvSpPr>
        <xdr:cNvPr id="12" name="Line 19"/>
        <xdr:cNvSpPr>
          <a:spLocks/>
        </xdr:cNvSpPr>
      </xdr:nvSpPr>
      <xdr:spPr>
        <a:xfrm>
          <a:off x="2657475" y="1685925"/>
          <a:ext cx="180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10</xdr:row>
      <xdr:rowOff>76200</xdr:rowOff>
    </xdr:from>
    <xdr:to>
      <xdr:col>6</xdr:col>
      <xdr:colOff>809625</xdr:colOff>
      <xdr:row>12</xdr:row>
      <xdr:rowOff>161925</xdr:rowOff>
    </xdr:to>
    <xdr:sp>
      <xdr:nvSpPr>
        <xdr:cNvPr id="1" name="Rectangle 8"/>
        <xdr:cNvSpPr>
          <a:spLocks/>
        </xdr:cNvSpPr>
      </xdr:nvSpPr>
      <xdr:spPr>
        <a:xfrm>
          <a:off x="2266950" y="2390775"/>
          <a:ext cx="19812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1:I42"/>
  <sheetViews>
    <sheetView tabSelected="1" workbookViewId="0" topLeftCell="A1">
      <selection activeCell="B23" sqref="B23"/>
    </sheetView>
  </sheetViews>
  <sheetFormatPr defaultColWidth="9.00390625" defaultRowHeight="13.5"/>
  <cols>
    <col min="1" max="1" width="3.75390625" style="0" bestFit="1" customWidth="1"/>
    <col min="2" max="2" width="7.75390625" style="0" bestFit="1" customWidth="1"/>
    <col min="3" max="3" width="13.625" style="0" customWidth="1"/>
    <col min="4" max="4" width="5.25390625" style="0" bestFit="1" customWidth="1"/>
    <col min="5" max="5" width="3.125" style="0" customWidth="1"/>
    <col min="6" max="6" width="3.75390625" style="0" bestFit="1" customWidth="1"/>
    <col min="7" max="7" width="7.75390625" style="0" bestFit="1" customWidth="1"/>
    <col min="8" max="8" width="13.125" style="0" customWidth="1"/>
    <col min="9" max="9" width="6.50390625" style="0" customWidth="1"/>
  </cols>
  <sheetData>
    <row r="21" spans="1:9" ht="13.5">
      <c r="A21" s="11" t="s">
        <v>18</v>
      </c>
      <c r="B21" s="11"/>
      <c r="C21" s="11"/>
      <c r="D21" s="11"/>
      <c r="F21" s="12" t="s">
        <v>17</v>
      </c>
      <c r="G21" s="12"/>
      <c r="H21" s="12"/>
      <c r="I21" s="12"/>
    </row>
    <row r="22" spans="1:9" ht="13.5">
      <c r="A22" s="2" t="s">
        <v>16</v>
      </c>
      <c r="B22" s="2" t="s">
        <v>0</v>
      </c>
      <c r="C22" s="2" t="s">
        <v>12</v>
      </c>
      <c r="D22" s="2" t="s">
        <v>13</v>
      </c>
      <c r="F22" s="3" t="s">
        <v>16</v>
      </c>
      <c r="G22" s="3" t="s">
        <v>14</v>
      </c>
      <c r="H22" s="3" t="s">
        <v>15</v>
      </c>
      <c r="I22" s="3" t="s">
        <v>13</v>
      </c>
    </row>
    <row r="23" spans="1:9" ht="13.5">
      <c r="A23" s="1">
        <v>1</v>
      </c>
      <c r="B23" s="1">
        <v>1</v>
      </c>
      <c r="C23" s="1" t="str">
        <f>IF(B23="","",VLOOKUP(B23,'製品部品マスタ'!$A$4:$B$8,2,FALSE))</f>
        <v>製品１</v>
      </c>
      <c r="D23" s="1">
        <v>100</v>
      </c>
      <c r="F23" s="1">
        <v>1</v>
      </c>
      <c r="G23" s="1"/>
      <c r="H23" s="1">
        <f>IF(G23="","",VLOOKUP(G23,'製品部品マスタ'!$A$13:$B$23,2,FALSE))</f>
      </c>
      <c r="I23" s="1"/>
    </row>
    <row r="24" spans="1:9" ht="13.5">
      <c r="A24" s="1">
        <v>2</v>
      </c>
      <c r="B24" s="1">
        <v>2</v>
      </c>
      <c r="C24" s="1" t="str">
        <f>IF(B24="","",VLOOKUP(B24,'製品部品マスタ'!$A$4:$B$8,2,FALSE))</f>
        <v>製品２</v>
      </c>
      <c r="D24" s="1">
        <v>200</v>
      </c>
      <c r="F24" s="1">
        <v>2</v>
      </c>
      <c r="G24" s="1"/>
      <c r="H24" s="1">
        <f>IF(G24="","",VLOOKUP(G24,'製品部品マスタ'!$A$13:$B$23,2,FALSE))</f>
      </c>
      <c r="I24" s="1"/>
    </row>
    <row r="25" spans="1:9" ht="13.5">
      <c r="A25" s="1">
        <v>3</v>
      </c>
      <c r="B25" s="1">
        <v>3</v>
      </c>
      <c r="C25" s="1" t="str">
        <f>IF(B25="","",VLOOKUP(B25,'製品部品マスタ'!$A$4:$B$8,2,FALSE))</f>
        <v>製品３</v>
      </c>
      <c r="D25" s="1">
        <v>300</v>
      </c>
      <c r="F25" s="1">
        <v>3</v>
      </c>
      <c r="G25" s="1"/>
      <c r="H25" s="1">
        <f>IF(G25="","",VLOOKUP(G25,'製品部品マスタ'!$A$13:$B$23,2,FALSE))</f>
      </c>
      <c r="I25" s="1"/>
    </row>
    <row r="26" spans="1:9" ht="13.5">
      <c r="A26" s="1">
        <v>4</v>
      </c>
      <c r="B26" s="1">
        <v>4</v>
      </c>
      <c r="C26" s="1" t="str">
        <f>IF(B26="","",VLOOKUP(B26,'製品部品マスタ'!$A$4:$B$8,2,FALSE))</f>
        <v>製品４</v>
      </c>
      <c r="D26" s="1">
        <v>400</v>
      </c>
      <c r="F26" s="1">
        <v>4</v>
      </c>
      <c r="G26" s="1"/>
      <c r="H26" s="1">
        <f>IF(G26="","",VLOOKUP(G26,'製品部品マスタ'!$A$13:$B$23,2,FALSE))</f>
      </c>
      <c r="I26" s="1"/>
    </row>
    <row r="27" spans="1:9" ht="13.5">
      <c r="A27" s="1">
        <v>5</v>
      </c>
      <c r="B27" s="1">
        <v>5</v>
      </c>
      <c r="C27" s="1" t="str">
        <f>IF(B27="","",VLOOKUP(B27,'製品部品マスタ'!$A$4:$B$8,2,FALSE))</f>
        <v>製品５</v>
      </c>
      <c r="D27" s="1">
        <v>500</v>
      </c>
      <c r="F27" s="1">
        <v>5</v>
      </c>
      <c r="G27" s="1"/>
      <c r="H27" s="1">
        <f>IF(G27="","",VLOOKUP(G27,'製品部品マスタ'!$A$13:$B$23,2,FALSE))</f>
      </c>
      <c r="I27" s="1"/>
    </row>
    <row r="28" spans="1:9" ht="13.5">
      <c r="A28" s="1">
        <v>6</v>
      </c>
      <c r="B28" s="1"/>
      <c r="C28" s="1">
        <f>IF(B28="","",VLOOKUP(B28,'製品部品マスタ'!$A$4:$B$8,2,FALSE))</f>
      </c>
      <c r="D28" s="1"/>
      <c r="F28" s="1">
        <v>6</v>
      </c>
      <c r="G28" s="1"/>
      <c r="H28" s="1">
        <f>IF(G28="","",VLOOKUP(G28,'製品部品マスタ'!$A$13:$B$23,2,FALSE))</f>
      </c>
      <c r="I28" s="1"/>
    </row>
    <row r="29" spans="1:9" ht="13.5">
      <c r="A29" s="1">
        <v>7</v>
      </c>
      <c r="B29" s="1"/>
      <c r="C29" s="1">
        <f>IF(B29="","",VLOOKUP(B29,'製品部品マスタ'!$A$4:$B$8,2,FALSE))</f>
      </c>
      <c r="D29" s="1"/>
      <c r="F29" s="1">
        <v>7</v>
      </c>
      <c r="G29" s="1"/>
      <c r="H29" s="1">
        <f>IF(G29="","",VLOOKUP(G29,'製品部品マスタ'!$A$13:$B$23,2,FALSE))</f>
      </c>
      <c r="I29" s="1"/>
    </row>
    <row r="30" spans="1:9" ht="13.5">
      <c r="A30" s="1">
        <v>8</v>
      </c>
      <c r="B30" s="1"/>
      <c r="C30" s="1">
        <f>IF(B30="","",VLOOKUP(B30,'製品部品マスタ'!$A$4:$B$8,2,FALSE))</f>
      </c>
      <c r="D30" s="1"/>
      <c r="F30" s="1">
        <v>8</v>
      </c>
      <c r="G30" s="1"/>
      <c r="H30" s="1">
        <f>IF(G30="","",VLOOKUP(G30,'製品部品マスタ'!$A$13:$B$23,2,FALSE))</f>
      </c>
      <c r="I30" s="1"/>
    </row>
    <row r="31" spans="1:9" ht="13.5">
      <c r="A31" s="1">
        <v>9</v>
      </c>
      <c r="B31" s="1"/>
      <c r="C31" s="1">
        <f>IF(B31="","",VLOOKUP(B31,'製品部品マスタ'!$A$4:$B$8,2,FALSE))</f>
      </c>
      <c r="D31" s="1"/>
      <c r="F31" s="1">
        <v>9</v>
      </c>
      <c r="G31" s="1"/>
      <c r="H31" s="1">
        <f>IF(G31="","",VLOOKUP(G31,'製品部品マスタ'!$A$13:$B$23,2,FALSE))</f>
      </c>
      <c r="I31" s="1"/>
    </row>
    <row r="32" spans="1:9" ht="13.5">
      <c r="A32" s="1">
        <v>10</v>
      </c>
      <c r="B32" s="1"/>
      <c r="C32" s="1">
        <f>IF(B32="","",VLOOKUP(B32,'製品部品マスタ'!$A$4:$B$8,2,FALSE))</f>
      </c>
      <c r="D32" s="1"/>
      <c r="F32" s="1">
        <v>10</v>
      </c>
      <c r="G32" s="1"/>
      <c r="H32" s="1">
        <f>IF(G32="","",VLOOKUP(G32,'製品部品マスタ'!$A$13:$B$23,2,FALSE))</f>
      </c>
      <c r="I32" s="1"/>
    </row>
    <row r="33" spans="6:9" ht="13.5">
      <c r="F33" s="1">
        <v>11</v>
      </c>
      <c r="G33" s="1"/>
      <c r="H33" s="1">
        <f>IF(G33="","",VLOOKUP(G33,'製品部品マスタ'!$A$13:$B$23,2,FALSE))</f>
      </c>
      <c r="I33" s="1"/>
    </row>
    <row r="34" spans="6:9" ht="13.5">
      <c r="F34" s="1">
        <v>12</v>
      </c>
      <c r="G34" s="1"/>
      <c r="H34" s="1">
        <f>IF(G34="","",VLOOKUP(G34,'製品部品マスタ'!$A$13:$B$23,2,FALSE))</f>
      </c>
      <c r="I34" s="1"/>
    </row>
    <row r="35" spans="6:9" ht="13.5">
      <c r="F35" s="1">
        <v>13</v>
      </c>
      <c r="G35" s="1"/>
      <c r="H35" s="1">
        <f>IF(G35="","",VLOOKUP(G35,'製品部品マスタ'!$A$13:$B$23,2,FALSE))</f>
      </c>
      <c r="I35" s="1"/>
    </row>
    <row r="36" spans="6:9" ht="13.5">
      <c r="F36" s="1">
        <v>14</v>
      </c>
      <c r="G36" s="1"/>
      <c r="H36" s="1">
        <f>IF(G36="","",VLOOKUP(G36,'製品部品マスタ'!$A$13:$B$23,2,FALSE))</f>
      </c>
      <c r="I36" s="1"/>
    </row>
    <row r="37" spans="6:9" ht="13.5">
      <c r="F37" s="1">
        <v>15</v>
      </c>
      <c r="G37" s="1"/>
      <c r="H37" s="1">
        <f>IF(G37="","",VLOOKUP(G37,'製品部品マスタ'!$A$13:$B$23,2,FALSE))</f>
      </c>
      <c r="I37" s="1"/>
    </row>
    <row r="38" spans="6:9" ht="13.5">
      <c r="F38" s="1">
        <v>16</v>
      </c>
      <c r="G38" s="1"/>
      <c r="H38" s="1">
        <f>IF(G38="","",VLOOKUP(G38,'製品部品マスタ'!$A$13:$B$23,2,FALSE))</f>
      </c>
      <c r="I38" s="1"/>
    </row>
    <row r="39" spans="6:9" ht="13.5">
      <c r="F39" s="1">
        <v>17</v>
      </c>
      <c r="G39" s="1"/>
      <c r="H39" s="1">
        <f>IF(G39="","",VLOOKUP(G39,'製品部品マスタ'!$A$13:$B$23,2,FALSE))</f>
      </c>
      <c r="I39" s="1"/>
    </row>
    <row r="40" spans="6:9" ht="13.5">
      <c r="F40" s="1">
        <v>18</v>
      </c>
      <c r="G40" s="1"/>
      <c r="H40" s="1">
        <f>IF(G40="","",VLOOKUP(G40,'製品部品マスタ'!$A$13:$B$23,2,FALSE))</f>
      </c>
      <c r="I40" s="1"/>
    </row>
    <row r="41" spans="6:9" ht="13.5">
      <c r="F41" s="1">
        <v>19</v>
      </c>
      <c r="G41" s="1"/>
      <c r="H41" s="1">
        <f>IF(G41="","",VLOOKUP(G41,'製品部品マスタ'!$A$13:$B$23,2,FALSE))</f>
      </c>
      <c r="I41" s="1"/>
    </row>
    <row r="42" spans="6:9" ht="13.5">
      <c r="F42" s="1">
        <v>20</v>
      </c>
      <c r="G42" s="1"/>
      <c r="H42" s="1">
        <f>IF(G42="","",VLOOKUP(G42,'製品部品マスタ'!$A$13:$B$23,2,FALSE))</f>
      </c>
      <c r="I42" s="1"/>
    </row>
  </sheetData>
  <sheetProtection/>
  <mergeCells count="2">
    <mergeCell ref="A21:D21"/>
    <mergeCell ref="F21:I21"/>
  </mergeCells>
  <printOptions/>
  <pageMargins left="0.75" right="0.75" top="1" bottom="1" header="0.512" footer="0.512"/>
  <pageSetup orientation="portrait" paperSize="9" r:id="rId5"/>
  <drawing r:id="rId4"/>
  <legacyDrawing r:id="rId3"/>
  <oleObjects>
    <oleObject progId="HANAKO.Document.9" shapeId="1188150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23"/>
  <sheetViews>
    <sheetView workbookViewId="0" topLeftCell="A1">
      <selection activeCell="C4" sqref="C4"/>
    </sheetView>
  </sheetViews>
  <sheetFormatPr defaultColWidth="9.00390625" defaultRowHeight="13.5"/>
  <cols>
    <col min="1" max="1" width="5.25390625" style="0" bestFit="1" customWidth="1"/>
    <col min="2" max="2" width="12.625" style="0" customWidth="1"/>
    <col min="3" max="3" width="5.50390625" style="0" customWidth="1"/>
    <col min="4" max="4" width="10.50390625" style="0" customWidth="1"/>
    <col min="5" max="5" width="5.25390625" style="0" bestFit="1" customWidth="1"/>
    <col min="6" max="6" width="6.00390625" style="0" customWidth="1"/>
    <col min="7" max="7" width="11.625" style="0" customWidth="1"/>
    <col min="8" max="8" width="5.25390625" style="0" bestFit="1" customWidth="1"/>
    <col min="9" max="9" width="4.875" style="0" customWidth="1"/>
    <col min="10" max="10" width="10.875" style="0" customWidth="1"/>
    <col min="11" max="11" width="5.25390625" style="0" bestFit="1" customWidth="1"/>
  </cols>
  <sheetData>
    <row r="1" spans="1:2" ht="13.5">
      <c r="A1" s="17" t="s">
        <v>24</v>
      </c>
      <c r="B1" s="17"/>
    </row>
    <row r="2" spans="1:11" ht="20.25" customHeight="1">
      <c r="A2" s="16" t="s">
        <v>27</v>
      </c>
      <c r="B2" s="19" t="s">
        <v>1</v>
      </c>
      <c r="C2" s="13" t="s">
        <v>31</v>
      </c>
      <c r="D2" s="14"/>
      <c r="E2" s="15"/>
      <c r="F2" s="13" t="s">
        <v>32</v>
      </c>
      <c r="G2" s="14"/>
      <c r="H2" s="15"/>
      <c r="I2" s="13" t="s">
        <v>33</v>
      </c>
      <c r="J2" s="14"/>
      <c r="K2" s="15"/>
    </row>
    <row r="3" spans="1:11" ht="20.25" customHeight="1">
      <c r="A3" s="14"/>
      <c r="B3" s="19"/>
      <c r="C3" s="7" t="s">
        <v>29</v>
      </c>
      <c r="D3" s="5" t="s">
        <v>30</v>
      </c>
      <c r="E3" s="8" t="s">
        <v>13</v>
      </c>
      <c r="F3" s="7" t="s">
        <v>29</v>
      </c>
      <c r="G3" s="5" t="s">
        <v>30</v>
      </c>
      <c r="H3" s="8" t="s">
        <v>13</v>
      </c>
      <c r="I3" s="7" t="s">
        <v>29</v>
      </c>
      <c r="J3" s="5" t="s">
        <v>30</v>
      </c>
      <c r="K3" s="8" t="s">
        <v>13</v>
      </c>
    </row>
    <row r="4" spans="1:11" ht="20.25" customHeight="1">
      <c r="A4" s="1">
        <v>1</v>
      </c>
      <c r="B4" s="6" t="s">
        <v>19</v>
      </c>
      <c r="C4" s="9">
        <v>100</v>
      </c>
      <c r="D4" s="1" t="str">
        <f>IF(C4="","",VLOOKUP(C4,$A$13:$B$23,2,FALSE))</f>
        <v>部品１</v>
      </c>
      <c r="E4" s="10">
        <v>1</v>
      </c>
      <c r="F4" s="9">
        <v>101</v>
      </c>
      <c r="G4" s="1" t="str">
        <f>IF(F4="","",VLOOKUP(F4,$A$13:$B$23,2,FALSE))</f>
        <v>部品２</v>
      </c>
      <c r="H4" s="10">
        <v>2</v>
      </c>
      <c r="I4" s="9">
        <v>102</v>
      </c>
      <c r="J4" s="1" t="str">
        <f>IF(I4="","",VLOOKUP(I4,$A$13:$B$23,2,FALSE))</f>
        <v>部品３</v>
      </c>
      <c r="K4" s="10">
        <v>3</v>
      </c>
    </row>
    <row r="5" spans="1:11" ht="20.25" customHeight="1">
      <c r="A5" s="1">
        <v>2</v>
      </c>
      <c r="B5" s="6" t="s">
        <v>20</v>
      </c>
      <c r="C5" s="9">
        <v>103</v>
      </c>
      <c r="D5" s="1" t="str">
        <f>IF(C5="","",VLOOKUP(C5,$A$13:$B$23,2,FALSE))</f>
        <v>部品４</v>
      </c>
      <c r="E5" s="10">
        <v>4</v>
      </c>
      <c r="F5" s="9">
        <v>104</v>
      </c>
      <c r="G5" s="1" t="str">
        <f>IF(F5="","",VLOOKUP(F5,$A$13:$B$23,2,FALSE))</f>
        <v>部品５</v>
      </c>
      <c r="H5" s="10">
        <v>5</v>
      </c>
      <c r="I5" s="9">
        <v>105</v>
      </c>
      <c r="J5" s="1" t="str">
        <f>IF(I5="","",VLOOKUP(I5,$A$13:$B$23,2,FALSE))</f>
        <v>部品６</v>
      </c>
      <c r="K5" s="10">
        <v>6</v>
      </c>
    </row>
    <row r="6" spans="1:11" ht="20.25" customHeight="1">
      <c r="A6" s="1">
        <v>3</v>
      </c>
      <c r="B6" s="6" t="s">
        <v>21</v>
      </c>
      <c r="C6" s="9">
        <v>106</v>
      </c>
      <c r="D6" s="1" t="str">
        <f>IF(C6="","",VLOOKUP(C6,$A$13:$B$23,2,FALSE))</f>
        <v>部品７</v>
      </c>
      <c r="E6" s="10">
        <v>7</v>
      </c>
      <c r="F6" s="9">
        <v>107</v>
      </c>
      <c r="G6" s="1" t="str">
        <f>IF(F6="","",VLOOKUP(F6,$A$13:$B$23,2,FALSE))</f>
        <v>部品８</v>
      </c>
      <c r="H6" s="10">
        <v>8</v>
      </c>
      <c r="I6" s="9"/>
      <c r="J6" s="1">
        <f>IF(I6="","",VLOOKUP(I6,$A$13:$B$23,2,FALSE))</f>
      </c>
      <c r="K6" s="10"/>
    </row>
    <row r="7" spans="1:11" ht="20.25" customHeight="1">
      <c r="A7" s="1">
        <v>4</v>
      </c>
      <c r="B7" s="6" t="s">
        <v>22</v>
      </c>
      <c r="C7" s="9">
        <v>108</v>
      </c>
      <c r="D7" s="1" t="str">
        <f>IF(C7="","",VLOOKUP(C7,$A$13:$B$23,2,FALSE))</f>
        <v>部品９</v>
      </c>
      <c r="E7" s="10">
        <v>9</v>
      </c>
      <c r="F7" s="9">
        <v>109</v>
      </c>
      <c r="G7" s="1" t="str">
        <f>IF(F7="","",VLOOKUP(F7,$A$13:$B$23,2,FALSE))</f>
        <v>部品１０</v>
      </c>
      <c r="H7" s="10">
        <v>10</v>
      </c>
      <c r="I7" s="9"/>
      <c r="J7" s="1">
        <f>IF(I7="","",VLOOKUP(I7,$A$13:$B$23,2,FALSE))</f>
      </c>
      <c r="K7" s="10"/>
    </row>
    <row r="8" spans="1:11" ht="20.25" customHeight="1">
      <c r="A8" s="1">
        <v>5</v>
      </c>
      <c r="B8" s="6" t="s">
        <v>23</v>
      </c>
      <c r="C8" s="9">
        <v>110</v>
      </c>
      <c r="D8" s="1" t="str">
        <f>IF(C8="","",VLOOKUP(C8,$A$13:$B$23,2,FALSE))</f>
        <v>部品１１</v>
      </c>
      <c r="E8" s="10">
        <v>11</v>
      </c>
      <c r="F8" s="9"/>
      <c r="G8" s="1">
        <f>IF(F8="","",VLOOKUP(F8,$A$13:$B$23,2,FALSE))</f>
      </c>
      <c r="H8" s="10"/>
      <c r="I8" s="9"/>
      <c r="J8" s="1">
        <f>IF(I8="","",VLOOKUP(I8,$A$13:$B$23,2,FALSE))</f>
      </c>
      <c r="K8" s="10"/>
    </row>
    <row r="11" spans="1:2" ht="13.5">
      <c r="A11" s="18" t="s">
        <v>25</v>
      </c>
      <c r="B11" s="18"/>
    </row>
    <row r="12" spans="1:2" ht="27">
      <c r="A12" s="4" t="s">
        <v>28</v>
      </c>
      <c r="B12" s="5" t="s">
        <v>15</v>
      </c>
    </row>
    <row r="13" spans="1:2" ht="13.5">
      <c r="A13" s="1">
        <v>100</v>
      </c>
      <c r="B13" s="1" t="s">
        <v>2</v>
      </c>
    </row>
    <row r="14" spans="1:2" ht="13.5">
      <c r="A14" s="1">
        <v>101</v>
      </c>
      <c r="B14" s="1" t="s">
        <v>3</v>
      </c>
    </row>
    <row r="15" spans="1:2" ht="13.5">
      <c r="A15" s="1">
        <v>102</v>
      </c>
      <c r="B15" s="1" t="s">
        <v>4</v>
      </c>
    </row>
    <row r="16" spans="1:2" ht="13.5">
      <c r="A16" s="1">
        <v>103</v>
      </c>
      <c r="B16" s="1" t="s">
        <v>5</v>
      </c>
    </row>
    <row r="17" spans="1:2" ht="13.5">
      <c r="A17" s="1">
        <v>104</v>
      </c>
      <c r="B17" s="1" t="s">
        <v>6</v>
      </c>
    </row>
    <row r="18" spans="1:2" ht="13.5">
      <c r="A18" s="1">
        <v>105</v>
      </c>
      <c r="B18" s="1" t="s">
        <v>7</v>
      </c>
    </row>
    <row r="19" spans="1:2" ht="13.5">
      <c r="A19" s="1">
        <v>106</v>
      </c>
      <c r="B19" s="1" t="s">
        <v>8</v>
      </c>
    </row>
    <row r="20" spans="1:2" ht="13.5">
      <c r="A20" s="1">
        <v>107</v>
      </c>
      <c r="B20" s="1" t="s">
        <v>9</v>
      </c>
    </row>
    <row r="21" spans="1:2" ht="13.5">
      <c r="A21" s="1">
        <v>108</v>
      </c>
      <c r="B21" s="1" t="s">
        <v>10</v>
      </c>
    </row>
    <row r="22" spans="1:2" ht="13.5">
      <c r="A22" s="1">
        <v>109</v>
      </c>
      <c r="B22" s="1" t="s">
        <v>11</v>
      </c>
    </row>
    <row r="23" spans="1:2" ht="13.5">
      <c r="A23" s="1">
        <v>110</v>
      </c>
      <c r="B23" s="1" t="s">
        <v>26</v>
      </c>
    </row>
  </sheetData>
  <mergeCells count="7">
    <mergeCell ref="I2:K2"/>
    <mergeCell ref="A2:A3"/>
    <mergeCell ref="A1:B1"/>
    <mergeCell ref="A11:B11"/>
    <mergeCell ref="B2:B3"/>
    <mergeCell ref="C2:E2"/>
    <mergeCell ref="F2:H2"/>
  </mergeCells>
  <printOptions/>
  <pageMargins left="0.75" right="0.75" top="1" bottom="1" header="0.512" footer="0.512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株式会社コム・バリュー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部品展開マクロサンプル</dc:title>
  <dc:subject/>
  <dc:creator>花本篤人</dc:creator>
  <cp:keywords/>
  <dc:description/>
  <cp:lastModifiedBy>花本篤人</cp:lastModifiedBy>
  <dcterms:created xsi:type="dcterms:W3CDTF">2009-04-24T06:49:40Z</dcterms:created>
  <dcterms:modified xsi:type="dcterms:W3CDTF">2009-05-02T00:59:02Z</dcterms:modified>
  <cp:category/>
  <cp:version/>
  <cp:contentType/>
  <cp:contentStatus/>
</cp:coreProperties>
</file>